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76" yWindow="600" windowWidth="22404" windowHeight="1058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Položky!$A$1:$G$116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5" i="3"/>
  <c r="BD115"/>
  <c r="BC115"/>
  <c r="BB115"/>
  <c r="G115"/>
  <c r="BA115" s="1"/>
  <c r="BE114"/>
  <c r="BD114"/>
  <c r="BC114"/>
  <c r="BB114"/>
  <c r="G114"/>
  <c r="BA114" s="1"/>
  <c r="BE113"/>
  <c r="BD113"/>
  <c r="BC113"/>
  <c r="BB113"/>
  <c r="G113"/>
  <c r="BA113" s="1"/>
  <c r="BE112"/>
  <c r="BD112"/>
  <c r="BC112"/>
  <c r="BB112"/>
  <c r="G112"/>
  <c r="BA112" s="1"/>
  <c r="BE111"/>
  <c r="BD111"/>
  <c r="BC111"/>
  <c r="BB111"/>
  <c r="G111"/>
  <c r="BA111" s="1"/>
  <c r="BE110"/>
  <c r="BD110"/>
  <c r="BC110"/>
  <c r="BB110"/>
  <c r="G110"/>
  <c r="BA110" s="1"/>
  <c r="BA116" s="1"/>
  <c r="E13" i="2" s="1"/>
  <c r="B13"/>
  <c r="A13"/>
  <c r="BE116" i="3"/>
  <c r="I13" i="2" s="1"/>
  <c r="BD116" i="3"/>
  <c r="H13" i="2" s="1"/>
  <c r="BC116" i="3"/>
  <c r="G13" i="2" s="1"/>
  <c r="BB116" i="3"/>
  <c r="F13" i="2" s="1"/>
  <c r="G116" i="3"/>
  <c r="C116"/>
  <c r="BE107"/>
  <c r="BD107"/>
  <c r="BC107"/>
  <c r="BA107"/>
  <c r="G107"/>
  <c r="BB107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99"/>
  <c r="BD99"/>
  <c r="BC99"/>
  <c r="BA99"/>
  <c r="G99"/>
  <c r="BB99" s="1"/>
  <c r="BE98"/>
  <c r="BD98"/>
  <c r="BC98"/>
  <c r="BA98"/>
  <c r="G98"/>
  <c r="BB98" s="1"/>
  <c r="BB108" s="1"/>
  <c r="F12" i="2" s="1"/>
  <c r="B12"/>
  <c r="A12"/>
  <c r="BE108" i="3"/>
  <c r="I12" i="2" s="1"/>
  <c r="BD108" i="3"/>
  <c r="H12" i="2" s="1"/>
  <c r="BC108" i="3"/>
  <c r="G12" i="2" s="1"/>
  <c r="BA108" i="3"/>
  <c r="E12" i="2" s="1"/>
  <c r="G108" i="3"/>
  <c r="C108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B96" s="1"/>
  <c r="F11" i="2" s="1"/>
  <c r="B11"/>
  <c r="A11"/>
  <c r="BE96" i="3"/>
  <c r="I11" i="2" s="1"/>
  <c r="BD96" i="3"/>
  <c r="H11" i="2" s="1"/>
  <c r="BC96" i="3"/>
  <c r="G11" i="2" s="1"/>
  <c r="BA96" i="3"/>
  <c r="E11" i="2" s="1"/>
  <c r="G96" i="3"/>
  <c r="C96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B91" s="1"/>
  <c r="F10" i="2" s="1"/>
  <c r="B10"/>
  <c r="A10"/>
  <c r="BE91" i="3"/>
  <c r="I10" i="2" s="1"/>
  <c r="BD91" i="3"/>
  <c r="H10" i="2" s="1"/>
  <c r="BC91" i="3"/>
  <c r="G10" i="2" s="1"/>
  <c r="BA91" i="3"/>
  <c r="E10" i="2" s="1"/>
  <c r="G91" i="3"/>
  <c r="C9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B84" s="1"/>
  <c r="F9" i="2" s="1"/>
  <c r="B9"/>
  <c r="A9"/>
  <c r="BE84" i="3"/>
  <c r="I9" i="2" s="1"/>
  <c r="BD84" i="3"/>
  <c r="H9" i="2" s="1"/>
  <c r="BC84" i="3"/>
  <c r="G9" i="2" s="1"/>
  <c r="BA84" i="3"/>
  <c r="E9" i="2" s="1"/>
  <c r="G84" i="3"/>
  <c r="C84"/>
  <c r="BE53"/>
  <c r="BD53"/>
  <c r="BC53"/>
  <c r="BA53"/>
  <c r="G53"/>
  <c r="BB53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7"/>
  <c r="BD37"/>
  <c r="BC37"/>
  <c r="BA37"/>
  <c r="G37"/>
  <c r="BB37" s="1"/>
  <c r="BE35"/>
  <c r="BD35"/>
  <c r="BC35"/>
  <c r="BA35"/>
  <c r="G35"/>
  <c r="BB35" s="1"/>
  <c r="BE33"/>
  <c r="BD33"/>
  <c r="BC33"/>
  <c r="BA33"/>
  <c r="G33"/>
  <c r="BB33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B54" s="1"/>
  <c r="F8" i="2" s="1"/>
  <c r="B8"/>
  <c r="A8"/>
  <c r="BE54" i="3"/>
  <c r="I8" i="2" s="1"/>
  <c r="BD54" i="3"/>
  <c r="H8" i="2" s="1"/>
  <c r="BC54" i="3"/>
  <c r="G8" i="2" s="1"/>
  <c r="BA54" i="3"/>
  <c r="E8" i="2" s="1"/>
  <c r="G54" i="3"/>
  <c r="C54"/>
  <c r="BE26"/>
  <c r="BD26"/>
  <c r="BC26"/>
  <c r="BA26"/>
  <c r="G26"/>
  <c r="BB26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2"/>
  <c r="BD12"/>
  <c r="BC12"/>
  <c r="BA12"/>
  <c r="G12"/>
  <c r="BB12" s="1"/>
  <c r="BE11"/>
  <c r="BD11"/>
  <c r="BC11"/>
  <c r="BA11"/>
  <c r="G11"/>
  <c r="BB11" s="1"/>
  <c r="BE9"/>
  <c r="BD9"/>
  <c r="BC9"/>
  <c r="BA9"/>
  <c r="G9"/>
  <c r="BB9" s="1"/>
  <c r="BE8"/>
  <c r="BD8"/>
  <c r="BC8"/>
  <c r="BA8"/>
  <c r="G8"/>
  <c r="BB8" s="1"/>
  <c r="BB27" s="1"/>
  <c r="F7" i="2" s="1"/>
  <c r="F14" s="1"/>
  <c r="C16" i="1" s="1"/>
  <c r="B7" i="2"/>
  <c r="A7"/>
  <c r="BE27" i="3"/>
  <c r="I7" i="2" s="1"/>
  <c r="I14" s="1"/>
  <c r="C21" i="1" s="1"/>
  <c r="BD27" i="3"/>
  <c r="H7" i="2" s="1"/>
  <c r="H14" s="1"/>
  <c r="C17" i="1" s="1"/>
  <c r="BC27" i="3"/>
  <c r="G7" i="2" s="1"/>
  <c r="G14" s="1"/>
  <c r="C18" i="1" s="1"/>
  <c r="BA27" i="3"/>
  <c r="E7" i="2" s="1"/>
  <c r="E14" s="1"/>
  <c r="G27" i="3"/>
  <c r="C27"/>
  <c r="E4"/>
  <c r="C4"/>
  <c r="F3"/>
  <c r="C3"/>
  <c r="C2" i="2"/>
  <c r="C1"/>
  <c r="C33" i="1"/>
  <c r="F33" s="1"/>
  <c r="C31"/>
  <c r="C9"/>
  <c r="G7"/>
  <c r="D2"/>
  <c r="C2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H27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<sst xmlns="http://schemas.openxmlformats.org/spreadsheetml/2006/main" count="416" uniqueCount="288">
  <si>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</si>
  <si>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</si>
  <si>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</si>
  <si>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</si>
  <si>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</si>
  <si>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</si>
  <si>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</si>
  <si>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</si>
  <si>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</si>
  <si>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</si>
  <si>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</si>
  <si>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</si>
  <si>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</si>
  <si>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</si>
  <si>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</si>
  <si>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</si>
  <si>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</si>
  <si>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</si>
  <si>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</si>
  <si>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</si>
  <si>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</si>
  <si>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</si>
  <si>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</si>
  <si>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</si>
  <si>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</si>
  <si>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</si>
  <si>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</si>
  <si>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</si>
  <si>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</si>
  <si>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</si>
  <si>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</si>
  <si>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</si>
  <si>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</si>
  <si>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</si>
  <si>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</si>
  <si>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</si>
  <si>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</si>
  <si>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</si>
  <si>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</si>
  <si>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</si>
  <si>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</si>
  <si>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</si>
  <si>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</si>
  <si>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</si>
  <si>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</si>
  <si>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</si>
  <si>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</si>
  <si>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</si>
  <si>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</si>
  <si>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</si>
  <si>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</si>
  <si>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</si>
  <si>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</si>
  <si>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</si>
  <si>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</si>
  <si>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</si>
  <si>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</si>
  <si>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</si>
  <si>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</si>
  <si>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</si>
  <si>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</si>
  <si>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</si>
  <si>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</si>
  <si>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</si>
  <si>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</si>
  <si>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</si>
  <si>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</si>
  <si>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</si>
  <si>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</si>
  <si>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</si>
  <si>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</si>
  <si>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</si>
  <si>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</si>
  <si>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</si>
  <si>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</si>
  <si>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</si>
  <si>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248/2020</t>
  </si>
  <si>
    <t>OPRAVA SOCIÁLNÍHO ZAŘÍZENÍ ZŠ SLOVAN 2020</t>
  </si>
  <si>
    <t>D14e</t>
  </si>
  <si>
    <t>Technika prostředí staveb</t>
  </si>
  <si>
    <t>D14e-02</t>
  </si>
  <si>
    <t>Zařízení ZTI WC č.2 (2020)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</si>
  <si>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</si>
  <si>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</si>
  <si>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</si>
  <si>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</si>
  <si>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</si>
  <si>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</si>
  <si>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</si>
  <si>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</si>
  <si>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</si>
  <si>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</si>
  <si>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</si>
  <si>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</si>
  <si>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</si>
  <si>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2+2+2+1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</si>
  <si>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</si>
  <si>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</si>
  <si>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</si>
  <si>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</si>
  <si>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</si>
  <si>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</si>
  <si>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</si>
  <si>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</si>
  <si>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3+2,5+2+2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</si>
  <si>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</si>
  <si>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</si>
  <si>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</si>
  <si>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</si>
  <si>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</si>
  <si>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</si>
  <si>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</si>
  <si>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</si>
  <si>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721223425RT1</t>
  </si>
  <si>
    <t>Vpusť podlahová se zápachovou uzávěrkou mřížka nerez 115 x 115 mm, odpad D 50 mm</t>
  </si>
  <si>
    <t>721290111R00</t>
  </si>
  <si>
    <t xml:space="preserve">Zkouška těsnosti kanalizace vodou do DN 125 </t>
  </si>
  <si>
    <t>7+6+4+15+9,5+6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</si>
  <si>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</si>
  <si>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</si>
  <si>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</si>
  <si>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</si>
  <si>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</si>
  <si>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</si>
  <si>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</si>
  <si>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</si>
  <si>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722172411R00</t>
  </si>
  <si>
    <t xml:space="preserve">Potrubí z PPR, D 20 x 2,8 mm, PN 16 </t>
  </si>
  <si>
    <t>4+7+6+13+5+8</t>
  </si>
  <si>
    <t>722172412R00</t>
  </si>
  <si>
    <t xml:space="preserve">Potrubí z PPR, D 25 x 3,5 mm, PN 16 </t>
  </si>
  <si>
    <t>6+6+4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</si>
  <si>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</si>
  <si>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</si>
  <si>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</si>
  <si>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</si>
  <si>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</si>
  <si>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</si>
  <si>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</si>
  <si>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</si>
  <si>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</si>
  <si>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</si>
  <si>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</si>
  <si>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</si>
  <si>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</si>
  <si>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</si>
  <si>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</si>
  <si>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</si>
  <si>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</si>
  <si>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</si>
  <si>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</si>
  <si>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</si>
  <si>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</si>
  <si>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</si>
  <si>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</si>
  <si>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</si>
  <si>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</si>
  <si>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</si>
  <si>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</si>
  <si>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</si>
  <si>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</si>
  <si>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</si>
  <si>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</si>
  <si>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</si>
  <si>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</si>
  <si>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35+16+19+20+8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</si>
  <si>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</si>
  <si>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</si>
  <si>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</si>
  <si>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</si>
  <si>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</si>
  <si>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</si>
  <si>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</si>
  <si>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</si>
  <si>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</si>
  <si>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</si>
  <si>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</si>
  <si>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</si>
  <si>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</si>
  <si>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</si>
  <si>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</si>
  <si>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</si>
  <si>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725219401R00</t>
  </si>
  <si>
    <t xml:space="preserve">Montáž umyvadel na šrouby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</si>
  <si>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</si>
  <si>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</si>
  <si>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</si>
  <si>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</si>
  <si>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</si>
  <si>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</si>
  <si>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</si>
  <si>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</si>
  <si>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998725201R00</t>
  </si>
  <si>
    <t xml:space="preserve">Přesun hmot pro zařizovací předměty, výšky do 6 m 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</si>
  <si>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</si>
  <si>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</si>
  <si>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</si>
  <si>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</si>
  <si>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</si>
  <si>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</si>
  <si>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</si>
  <si>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</si>
  <si>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</si>
  <si>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</si>
  <si>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</si>
  <si>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R18</t>
  </si>
  <si>
    <t xml:space="preserve">Baterie umyvadlová stojánková páková (mč.120) 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</si>
  <si>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</si>
  <si>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</si>
  <si>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</si>
  <si>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</si>
  <si>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</si>
  <si>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3pisoáry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</si>
  <si>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</si>
  <si>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</si>
  <si>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</si>
  <si>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</si>
  <si>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</si>
  <si>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Dávkovač tekutého mýdla nerez pro každé umyvadlo vč.montáže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</si>
  <si>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</si>
  <si>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</si>
  <si>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</si>
  <si>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</si>
  <si>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64213625</t>
  </si>
  <si>
    <t>Umyvadlo bílé 60x49cm 1 otv. pro baterii</t>
  </si>
  <si>
    <t>642144751</t>
  </si>
  <si>
    <t>Umyvadlo bílé 60x45cm (55x45cm) 1 otv. pro bater.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</si>
  <si>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</si>
  <si>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</si>
  <si>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</si>
  <si>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</si>
  <si>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</si>
  <si>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</si>
  <si>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</si>
  <si>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(přechod ze stáv ocel tr. na Cu 15)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</si>
  <si>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</si>
  <si>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</si>
  <si>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</si>
  <si>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</si>
  <si>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</si>
  <si>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</si>
  <si>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</si>
  <si>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</si>
  <si>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</si>
  <si>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</si>
  <si>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</si>
  <si>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</si>
  <si>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</si>
  <si>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</si>
  <si>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</si>
  <si>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</si>
  <si>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</si>
  <si>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(8+6+8+5)*0,255</t>
  </si>
  <si>
    <t>735157560R00</t>
  </si>
  <si>
    <t xml:space="preserve">Otopná těl.panel.Ventil Kompakt 21  600/ 400 </t>
  </si>
  <si>
    <t>735157561R00</t>
  </si>
  <si>
    <t xml:space="preserve">Otopná těl.panel.Ventil Kompakt 21  600/ 500 </t>
  </si>
  <si>
    <t>735157562R00</t>
  </si>
  <si>
    <t xml:space="preserve">Otopná těl.panel.Ventil Kompakt 21  600/ 600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</si>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</sst>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D14e-02</v>
      </c>
      <c r="D2" s="5" t="str">
        <f>Rekapitulace!G2</f>
        <v>Zařízení ZTI WC č.2 (2020)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248/2020 OPRAVA SOCIÁLNÍHO ZAŘÍZENÍ ZŠ SLOVAN 2020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D14e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721</v>
      </c>
      <c r="B7" s="133" t="str">
        <f>Položky!C7</f>
        <v>Vnitřní kanalizace</v>
      </c>
      <c r="C7" s="69"/>
      <c r="D7" s="134"/>
      <c r="E7" s="228">
        <f>Položky!BA27</f>
        <v>0</v>
      </c>
      <c r="F7" s="229">
        <f>Položky!BB27</f>
        <v>0</v>
      </c>
      <c r="G7" s="229">
        <f>Položky!BC27</f>
        <v>0</v>
      </c>
      <c r="H7" s="229">
        <f>Položky!BD27</f>
        <v>0</v>
      </c>
      <c r="I7" s="230">
        <f>Položky!BE27</f>
        <v>0</v>
      </c>
    </row>
    <row r="8" spans="1:57" s="37" customFormat="1">
      <c r="A8" s="227" t="str">
        <f>Položky!B28</f>
        <v>722</v>
      </c>
      <c r="B8" s="133" t="str">
        <f>Položky!C28</f>
        <v>Vnitřní vodovod</v>
      </c>
      <c r="C8" s="69"/>
      <c r="D8" s="134"/>
      <c r="E8" s="228">
        <f>Položky!BA54</f>
        <v>0</v>
      </c>
      <c r="F8" s="229">
        <f>Položky!BB54</f>
        <v>0</v>
      </c>
      <c r="G8" s="229">
        <f>Položky!BC54</f>
        <v>0</v>
      </c>
      <c r="H8" s="229">
        <f>Položky!BD54</f>
        <v>0</v>
      </c>
      <c r="I8" s="230">
        <f>Položky!BE54</f>
        <v>0</v>
      </c>
    </row>
    <row r="9" spans="1:57" s="37" customFormat="1">
      <c r="A9" s="227" t="str">
        <f>Položky!B55</f>
        <v>725</v>
      </c>
      <c r="B9" s="133" t="str">
        <f>Položky!C55</f>
        <v>Zařizovací předměty</v>
      </c>
      <c r="C9" s="69"/>
      <c r="D9" s="134"/>
      <c r="E9" s="228">
        <f>Položky!BA84</f>
        <v>0</v>
      </c>
      <c r="F9" s="229">
        <f>Položky!BB84</f>
        <v>0</v>
      </c>
      <c r="G9" s="229">
        <f>Položky!BC84</f>
        <v>0</v>
      </c>
      <c r="H9" s="229">
        <f>Položky!BD84</f>
        <v>0</v>
      </c>
      <c r="I9" s="230">
        <f>Položky!BE84</f>
        <v>0</v>
      </c>
    </row>
    <row r="10" spans="1:57" s="37" customFormat="1">
      <c r="A10" s="227" t="str">
        <f>Položky!B85</f>
        <v>733</v>
      </c>
      <c r="B10" s="133" t="str">
        <f>Položky!C85</f>
        <v>Rozvod potrubí</v>
      </c>
      <c r="C10" s="69"/>
      <c r="D10" s="134"/>
      <c r="E10" s="228">
        <f>Položky!BA91</f>
        <v>0</v>
      </c>
      <c r="F10" s="229">
        <f>Položky!BB91</f>
        <v>0</v>
      </c>
      <c r="G10" s="229">
        <f>Položky!BC91</f>
        <v>0</v>
      </c>
      <c r="H10" s="229">
        <f>Položky!BD91</f>
        <v>0</v>
      </c>
      <c r="I10" s="230">
        <f>Položky!BE91</f>
        <v>0</v>
      </c>
    </row>
    <row r="11" spans="1:57" s="37" customFormat="1">
      <c r="A11" s="227" t="str">
        <f>Položky!B92</f>
        <v>734</v>
      </c>
      <c r="B11" s="133" t="str">
        <f>Položky!C92</f>
        <v>Armatury</v>
      </c>
      <c r="C11" s="69"/>
      <c r="D11" s="134"/>
      <c r="E11" s="228">
        <f>Položky!BA96</f>
        <v>0</v>
      </c>
      <c r="F11" s="229">
        <f>Položky!BB96</f>
        <v>0</v>
      </c>
      <c r="G11" s="229">
        <f>Položky!BC96</f>
        <v>0</v>
      </c>
      <c r="H11" s="229">
        <f>Položky!BD96</f>
        <v>0</v>
      </c>
      <c r="I11" s="230">
        <f>Položky!BE96</f>
        <v>0</v>
      </c>
    </row>
    <row r="12" spans="1:57" s="37" customFormat="1">
      <c r="A12" s="227" t="str">
        <f>Položky!B97</f>
        <v>735</v>
      </c>
      <c r="B12" s="133" t="str">
        <f>Položky!C97</f>
        <v>Otopná tělesa</v>
      </c>
      <c r="C12" s="69"/>
      <c r="D12" s="134"/>
      <c r="E12" s="228">
        <f>Položky!BA108</f>
        <v>0</v>
      </c>
      <c r="F12" s="229">
        <f>Položky!BB108</f>
        <v>0</v>
      </c>
      <c r="G12" s="229">
        <f>Položky!BC108</f>
        <v>0</v>
      </c>
      <c r="H12" s="229">
        <f>Položky!BD108</f>
        <v>0</v>
      </c>
      <c r="I12" s="230">
        <f>Položky!BE108</f>
        <v>0</v>
      </c>
    </row>
    <row r="13" spans="1:57" s="37" customFormat="1" ht="13.8" thickBot="1">
      <c r="A13" s="227" t="str">
        <f>Položky!B109</f>
        <v>D96</v>
      </c>
      <c r="B13" s="133" t="str">
        <f>Položky!C109</f>
        <v>Přesuny suti a vybouraných hmot</v>
      </c>
      <c r="C13" s="69"/>
      <c r="D13" s="134"/>
      <c r="E13" s="228">
        <f>Položky!BA116</f>
        <v>0</v>
      </c>
      <c r="F13" s="229">
        <f>Položky!BB116</f>
        <v>0</v>
      </c>
      <c r="G13" s="229">
        <f>Položky!BC116</f>
        <v>0</v>
      </c>
      <c r="H13" s="229">
        <f>Položky!BD116</f>
        <v>0</v>
      </c>
      <c r="I13" s="230">
        <f>Položky!BE116</f>
        <v>0</v>
      </c>
    </row>
    <row r="14" spans="1:57" s="141" customFormat="1" ht="13.8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8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280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281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282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283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284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285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286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287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8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9"/>
  <sheetViews>
    <sheetView showGridLines="0" showZeros="0" zoomScaleNormal="100" workbookViewId="0">
      <selection activeCell="A116" sqref="A116:IV118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248/2020 OPRAVA SOCIÁLNÍHO ZAŘÍZENÍ ZŠ SLOVAN 2020</v>
      </c>
      <c r="D3" s="172"/>
      <c r="E3" s="173" t="s">
        <v>64</v>
      </c>
      <c r="F3" s="174" t="str">
        <f>Rekapitulace!H1</f>
        <v>D14e-02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D14e Technika prostředí staveb</v>
      </c>
      <c r="D4" s="177"/>
      <c r="E4" s="178" t="str">
        <f>Rekapitulace!G2</f>
        <v>Zařízení ZTI WC č.2 (2020)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7</v>
      </c>
      <c r="CZ8" s="167">
        <v>0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7</v>
      </c>
      <c r="CZ9" s="167">
        <v>0</v>
      </c>
    </row>
    <row r="10" spans="1:104">
      <c r="A10" s="203"/>
      <c r="B10" s="205"/>
      <c r="C10" s="206" t="s">
        <v>90</v>
      </c>
      <c r="D10" s="207"/>
      <c r="E10" s="208">
        <v>35</v>
      </c>
      <c r="F10" s="209"/>
      <c r="G10" s="210"/>
      <c r="M10" s="204" t="s">
        <v>90</v>
      </c>
      <c r="O10" s="195"/>
    </row>
    <row r="11" spans="1:104">
      <c r="A11" s="196">
        <v>3</v>
      </c>
      <c r="B11" s="197" t="s">
        <v>91</v>
      </c>
      <c r="C11" s="198" t="s">
        <v>92</v>
      </c>
      <c r="D11" s="199" t="s">
        <v>89</v>
      </c>
      <c r="E11" s="200">
        <v>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7</v>
      </c>
      <c r="CZ11" s="167">
        <v>0</v>
      </c>
    </row>
    <row r="12" spans="1:104">
      <c r="A12" s="196">
        <v>4</v>
      </c>
      <c r="B12" s="197" t="s">
        <v>93</v>
      </c>
      <c r="C12" s="198" t="s">
        <v>94</v>
      </c>
      <c r="D12" s="199" t="s">
        <v>89</v>
      </c>
      <c r="E12" s="200">
        <v>7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0</v>
      </c>
    </row>
    <row r="13" spans="1:104">
      <c r="A13" s="203"/>
      <c r="B13" s="205"/>
      <c r="C13" s="206" t="s">
        <v>95</v>
      </c>
      <c r="D13" s="207"/>
      <c r="E13" s="208">
        <v>7</v>
      </c>
      <c r="F13" s="209"/>
      <c r="G13" s="210"/>
      <c r="M13" s="204" t="s">
        <v>95</v>
      </c>
      <c r="O13" s="195"/>
    </row>
    <row r="14" spans="1:104">
      <c r="A14" s="196">
        <v>5</v>
      </c>
      <c r="B14" s="197" t="s">
        <v>96</v>
      </c>
      <c r="C14" s="198" t="s">
        <v>97</v>
      </c>
      <c r="D14" s="199" t="s">
        <v>89</v>
      </c>
      <c r="E14" s="200">
        <v>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0</v>
      </c>
    </row>
    <row r="15" spans="1:104">
      <c r="A15" s="196">
        <v>6</v>
      </c>
      <c r="B15" s="197" t="s">
        <v>98</v>
      </c>
      <c r="C15" s="198" t="s">
        <v>99</v>
      </c>
      <c r="D15" s="199" t="s">
        <v>89</v>
      </c>
      <c r="E15" s="200">
        <v>4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0</v>
      </c>
    </row>
    <row r="16" spans="1:104">
      <c r="A16" s="196">
        <v>7</v>
      </c>
      <c r="B16" s="197" t="s">
        <v>100</v>
      </c>
      <c r="C16" s="198" t="s">
        <v>101</v>
      </c>
      <c r="D16" s="199" t="s">
        <v>89</v>
      </c>
      <c r="E16" s="200">
        <v>15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0</v>
      </c>
    </row>
    <row r="17" spans="1:104">
      <c r="A17" s="196">
        <v>8</v>
      </c>
      <c r="B17" s="197" t="s">
        <v>102</v>
      </c>
      <c r="C17" s="198" t="s">
        <v>103</v>
      </c>
      <c r="D17" s="199" t="s">
        <v>89</v>
      </c>
      <c r="E17" s="200">
        <v>9.5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7</v>
      </c>
      <c r="CZ17" s="167">
        <v>0</v>
      </c>
    </row>
    <row r="18" spans="1:104">
      <c r="A18" s="203"/>
      <c r="B18" s="205"/>
      <c r="C18" s="206" t="s">
        <v>104</v>
      </c>
      <c r="D18" s="207"/>
      <c r="E18" s="208">
        <v>9.5</v>
      </c>
      <c r="F18" s="209"/>
      <c r="G18" s="210"/>
      <c r="M18" s="204" t="s">
        <v>104</v>
      </c>
      <c r="O18" s="195"/>
    </row>
    <row r="19" spans="1:104">
      <c r="A19" s="196">
        <v>9</v>
      </c>
      <c r="B19" s="197" t="s">
        <v>105</v>
      </c>
      <c r="C19" s="198" t="s">
        <v>106</v>
      </c>
      <c r="D19" s="199" t="s">
        <v>89</v>
      </c>
      <c r="E19" s="200">
        <v>6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0</v>
      </c>
    </row>
    <row r="20" spans="1:104">
      <c r="A20" s="196">
        <v>10</v>
      </c>
      <c r="B20" s="197" t="s">
        <v>107</v>
      </c>
      <c r="C20" s="198" t="s">
        <v>108</v>
      </c>
      <c r="D20" s="199" t="s">
        <v>86</v>
      </c>
      <c r="E20" s="200">
        <v>5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0</v>
      </c>
    </row>
    <row r="21" spans="1:104">
      <c r="A21" s="196">
        <v>11</v>
      </c>
      <c r="B21" s="197" t="s">
        <v>109</v>
      </c>
      <c r="C21" s="198" t="s">
        <v>110</v>
      </c>
      <c r="D21" s="199" t="s">
        <v>86</v>
      </c>
      <c r="E21" s="200">
        <v>4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0</v>
      </c>
    </row>
    <row r="22" spans="1:104">
      <c r="A22" s="196">
        <v>12</v>
      </c>
      <c r="B22" s="197" t="s">
        <v>111</v>
      </c>
      <c r="C22" s="198" t="s">
        <v>112</v>
      </c>
      <c r="D22" s="199" t="s">
        <v>86</v>
      </c>
      <c r="E22" s="200">
        <v>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 ht="20.399999999999999">
      <c r="A23" s="196">
        <v>13</v>
      </c>
      <c r="B23" s="197" t="s">
        <v>113</v>
      </c>
      <c r="C23" s="198" t="s">
        <v>114</v>
      </c>
      <c r="D23" s="199" t="s">
        <v>86</v>
      </c>
      <c r="E23" s="200">
        <v>1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0</v>
      </c>
      <c r="AC23" s="167">
        <v>0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0</v>
      </c>
      <c r="CZ23" s="167">
        <v>5.5999999999999995E-4</v>
      </c>
    </row>
    <row r="24" spans="1:104">
      <c r="A24" s="196">
        <v>14</v>
      </c>
      <c r="B24" s="197" t="s">
        <v>115</v>
      </c>
      <c r="C24" s="198" t="s">
        <v>116</v>
      </c>
      <c r="D24" s="199" t="s">
        <v>89</v>
      </c>
      <c r="E24" s="200">
        <v>47.5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7</v>
      </c>
      <c r="AC24" s="167">
        <v>7</v>
      </c>
      <c r="AZ24" s="167">
        <v>2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7</v>
      </c>
      <c r="CZ24" s="167">
        <v>0</v>
      </c>
    </row>
    <row r="25" spans="1:104">
      <c r="A25" s="203"/>
      <c r="B25" s="205"/>
      <c r="C25" s="206" t="s">
        <v>117</v>
      </c>
      <c r="D25" s="207"/>
      <c r="E25" s="208">
        <v>47.5</v>
      </c>
      <c r="F25" s="209"/>
      <c r="G25" s="210"/>
      <c r="M25" s="204" t="s">
        <v>117</v>
      </c>
      <c r="O25" s="195"/>
    </row>
    <row r="26" spans="1:104">
      <c r="A26" s="196">
        <v>15</v>
      </c>
      <c r="B26" s="197" t="s">
        <v>118</v>
      </c>
      <c r="C26" s="198" t="s">
        <v>119</v>
      </c>
      <c r="D26" s="199" t="s">
        <v>61</v>
      </c>
      <c r="E26" s="200">
        <v>269.97050000000002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7</v>
      </c>
      <c r="AC26" s="167">
        <v>7</v>
      </c>
      <c r="AZ26" s="167">
        <v>2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7</v>
      </c>
      <c r="CZ26" s="167">
        <v>0</v>
      </c>
    </row>
    <row r="27" spans="1:104">
      <c r="A27" s="211"/>
      <c r="B27" s="212" t="s">
        <v>73</v>
      </c>
      <c r="C27" s="213" t="str">
        <f>CONCATENATE(B7," ",C7)</f>
        <v>721 Vnitřní kanalizace</v>
      </c>
      <c r="D27" s="214"/>
      <c r="E27" s="215"/>
      <c r="F27" s="216"/>
      <c r="G27" s="217">
        <f>SUM(G7:G26)</f>
        <v>0</v>
      </c>
      <c r="O27" s="195">
        <v>4</v>
      </c>
      <c r="BA27" s="218">
        <f>SUM(BA7:BA26)</f>
        <v>0</v>
      </c>
      <c r="BB27" s="218">
        <f>SUM(BB7:BB26)</f>
        <v>0</v>
      </c>
      <c r="BC27" s="218">
        <f>SUM(BC7:BC26)</f>
        <v>0</v>
      </c>
      <c r="BD27" s="218">
        <f>SUM(BD7:BD26)</f>
        <v>0</v>
      </c>
      <c r="BE27" s="218">
        <f>SUM(BE7:BE26)</f>
        <v>0</v>
      </c>
    </row>
    <row r="28" spans="1:104">
      <c r="A28" s="188" t="s">
        <v>72</v>
      </c>
      <c r="B28" s="189" t="s">
        <v>120</v>
      </c>
      <c r="C28" s="190" t="s">
        <v>121</v>
      </c>
      <c r="D28" s="191"/>
      <c r="E28" s="192"/>
      <c r="F28" s="192"/>
      <c r="G28" s="193"/>
      <c r="H28" s="194"/>
      <c r="I28" s="194"/>
      <c r="O28" s="195">
        <v>1</v>
      </c>
    </row>
    <row r="29" spans="1:104">
      <c r="A29" s="196">
        <v>16</v>
      </c>
      <c r="B29" s="197" t="s">
        <v>122</v>
      </c>
      <c r="C29" s="198" t="s">
        <v>123</v>
      </c>
      <c r="D29" s="199" t="s">
        <v>89</v>
      </c>
      <c r="E29" s="200">
        <v>45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0</v>
      </c>
    </row>
    <row r="30" spans="1:104">
      <c r="A30" s="196">
        <v>17</v>
      </c>
      <c r="B30" s="197" t="s">
        <v>124</v>
      </c>
      <c r="C30" s="198" t="s">
        <v>125</v>
      </c>
      <c r="D30" s="199" t="s">
        <v>89</v>
      </c>
      <c r="E30" s="200">
        <v>25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0</v>
      </c>
    </row>
    <row r="31" spans="1:104">
      <c r="A31" s="196">
        <v>18</v>
      </c>
      <c r="B31" s="197" t="s">
        <v>126</v>
      </c>
      <c r="C31" s="198" t="s">
        <v>127</v>
      </c>
      <c r="D31" s="199" t="s">
        <v>89</v>
      </c>
      <c r="E31" s="200">
        <v>43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0</v>
      </c>
    </row>
    <row r="32" spans="1:104">
      <c r="A32" s="203"/>
      <c r="B32" s="205"/>
      <c r="C32" s="206" t="s">
        <v>128</v>
      </c>
      <c r="D32" s="207"/>
      <c r="E32" s="208">
        <v>43</v>
      </c>
      <c r="F32" s="209"/>
      <c r="G32" s="210"/>
      <c r="M32" s="204" t="s">
        <v>128</v>
      </c>
      <c r="O32" s="195"/>
    </row>
    <row r="33" spans="1:104">
      <c r="A33" s="196">
        <v>19</v>
      </c>
      <c r="B33" s="197" t="s">
        <v>129</v>
      </c>
      <c r="C33" s="198" t="s">
        <v>130</v>
      </c>
      <c r="D33" s="199" t="s">
        <v>89</v>
      </c>
      <c r="E33" s="200">
        <v>16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7</v>
      </c>
      <c r="CZ33" s="167">
        <v>0</v>
      </c>
    </row>
    <row r="34" spans="1:104">
      <c r="A34" s="203"/>
      <c r="B34" s="205"/>
      <c r="C34" s="206" t="s">
        <v>131</v>
      </c>
      <c r="D34" s="207"/>
      <c r="E34" s="208">
        <v>16</v>
      </c>
      <c r="F34" s="209"/>
      <c r="G34" s="210"/>
      <c r="M34" s="204" t="s">
        <v>131</v>
      </c>
      <c r="O34" s="195"/>
    </row>
    <row r="35" spans="1:104">
      <c r="A35" s="196">
        <v>20</v>
      </c>
      <c r="B35" s="197" t="s">
        <v>132</v>
      </c>
      <c r="C35" s="198" t="s">
        <v>133</v>
      </c>
      <c r="D35" s="199" t="s">
        <v>89</v>
      </c>
      <c r="E35" s="200">
        <v>19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0</v>
      </c>
    </row>
    <row r="36" spans="1:104">
      <c r="A36" s="203"/>
      <c r="B36" s="205"/>
      <c r="C36" s="206" t="s">
        <v>134</v>
      </c>
      <c r="D36" s="207"/>
      <c r="E36" s="208">
        <v>19</v>
      </c>
      <c r="F36" s="209"/>
      <c r="G36" s="210"/>
      <c r="M36" s="204" t="s">
        <v>134</v>
      </c>
      <c r="O36" s="195"/>
    </row>
    <row r="37" spans="1:104">
      <c r="A37" s="196">
        <v>21</v>
      </c>
      <c r="B37" s="197" t="s">
        <v>135</v>
      </c>
      <c r="C37" s="198" t="s">
        <v>136</v>
      </c>
      <c r="D37" s="199" t="s">
        <v>89</v>
      </c>
      <c r="E37" s="200">
        <v>20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7</v>
      </c>
      <c r="CZ37" s="167">
        <v>0</v>
      </c>
    </row>
    <row r="38" spans="1:104">
      <c r="A38" s="203"/>
      <c r="B38" s="205"/>
      <c r="C38" s="206" t="s">
        <v>137</v>
      </c>
      <c r="D38" s="207"/>
      <c r="E38" s="208">
        <v>20</v>
      </c>
      <c r="F38" s="209"/>
      <c r="G38" s="210"/>
      <c r="M38" s="204" t="s">
        <v>137</v>
      </c>
      <c r="O38" s="195"/>
    </row>
    <row r="39" spans="1:104">
      <c r="A39" s="196">
        <v>22</v>
      </c>
      <c r="B39" s="197" t="s">
        <v>138</v>
      </c>
      <c r="C39" s="198" t="s">
        <v>139</v>
      </c>
      <c r="D39" s="199" t="s">
        <v>89</v>
      </c>
      <c r="E39" s="200">
        <v>43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0</v>
      </c>
    </row>
    <row r="40" spans="1:104">
      <c r="A40" s="196">
        <v>23</v>
      </c>
      <c r="B40" s="197" t="s">
        <v>140</v>
      </c>
      <c r="C40" s="198" t="s">
        <v>141</v>
      </c>
      <c r="D40" s="199" t="s">
        <v>89</v>
      </c>
      <c r="E40" s="200">
        <v>16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196">
        <v>24</v>
      </c>
      <c r="B41" s="197" t="s">
        <v>142</v>
      </c>
      <c r="C41" s="198" t="s">
        <v>143</v>
      </c>
      <c r="D41" s="199" t="s">
        <v>89</v>
      </c>
      <c r="E41" s="200">
        <v>19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0</v>
      </c>
    </row>
    <row r="42" spans="1:104">
      <c r="A42" s="196">
        <v>25</v>
      </c>
      <c r="B42" s="197" t="s">
        <v>144</v>
      </c>
      <c r="C42" s="198" t="s">
        <v>145</v>
      </c>
      <c r="D42" s="199" t="s">
        <v>89</v>
      </c>
      <c r="E42" s="200">
        <v>20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0</v>
      </c>
    </row>
    <row r="43" spans="1:104">
      <c r="A43" s="196">
        <v>26</v>
      </c>
      <c r="B43" s="197" t="s">
        <v>146</v>
      </c>
      <c r="C43" s="198" t="s">
        <v>147</v>
      </c>
      <c r="D43" s="199" t="s">
        <v>148</v>
      </c>
      <c r="E43" s="200">
        <v>13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0</v>
      </c>
    </row>
    <row r="44" spans="1:104">
      <c r="A44" s="196">
        <v>27</v>
      </c>
      <c r="B44" s="197" t="s">
        <v>149</v>
      </c>
      <c r="C44" s="198" t="s">
        <v>150</v>
      </c>
      <c r="D44" s="199" t="s">
        <v>86</v>
      </c>
      <c r="E44" s="200">
        <v>13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0</v>
      </c>
    </row>
    <row r="45" spans="1:104">
      <c r="A45" s="196">
        <v>28</v>
      </c>
      <c r="B45" s="197" t="s">
        <v>151</v>
      </c>
      <c r="C45" s="198" t="s">
        <v>152</v>
      </c>
      <c r="D45" s="199" t="s">
        <v>86</v>
      </c>
      <c r="E45" s="200">
        <v>4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0</v>
      </c>
    </row>
    <row r="46" spans="1:104">
      <c r="A46" s="196">
        <v>29</v>
      </c>
      <c r="B46" s="197" t="s">
        <v>153</v>
      </c>
      <c r="C46" s="198" t="s">
        <v>154</v>
      </c>
      <c r="D46" s="199" t="s">
        <v>86</v>
      </c>
      <c r="E46" s="200">
        <v>3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0</v>
      </c>
    </row>
    <row r="47" spans="1:104">
      <c r="A47" s="196">
        <v>30</v>
      </c>
      <c r="B47" s="197" t="s">
        <v>155</v>
      </c>
      <c r="C47" s="198" t="s">
        <v>156</v>
      </c>
      <c r="D47" s="199" t="s">
        <v>86</v>
      </c>
      <c r="E47" s="200">
        <v>13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7</v>
      </c>
      <c r="AC47" s="167">
        <v>7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7</v>
      </c>
      <c r="CZ47" s="167">
        <v>0</v>
      </c>
    </row>
    <row r="48" spans="1:104">
      <c r="A48" s="196">
        <v>31</v>
      </c>
      <c r="B48" s="197" t="s">
        <v>157</v>
      </c>
      <c r="C48" s="198" t="s">
        <v>158</v>
      </c>
      <c r="D48" s="199" t="s">
        <v>86</v>
      </c>
      <c r="E48" s="200">
        <v>5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0</v>
      </c>
    </row>
    <row r="49" spans="1:104">
      <c r="A49" s="196">
        <v>32</v>
      </c>
      <c r="B49" s="197" t="s">
        <v>159</v>
      </c>
      <c r="C49" s="198" t="s">
        <v>160</v>
      </c>
      <c r="D49" s="199" t="s">
        <v>86</v>
      </c>
      <c r="E49" s="200">
        <v>4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0</v>
      </c>
    </row>
    <row r="50" spans="1:104">
      <c r="A50" s="196">
        <v>33</v>
      </c>
      <c r="B50" s="197" t="s">
        <v>161</v>
      </c>
      <c r="C50" s="198" t="s">
        <v>162</v>
      </c>
      <c r="D50" s="199" t="s">
        <v>86</v>
      </c>
      <c r="E50" s="200">
        <v>1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196">
        <v>34</v>
      </c>
      <c r="B51" s="197" t="s">
        <v>163</v>
      </c>
      <c r="C51" s="198" t="s">
        <v>164</v>
      </c>
      <c r="D51" s="199" t="s">
        <v>89</v>
      </c>
      <c r="E51" s="200">
        <v>98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0</v>
      </c>
    </row>
    <row r="52" spans="1:104">
      <c r="A52" s="203"/>
      <c r="B52" s="205"/>
      <c r="C52" s="206" t="s">
        <v>165</v>
      </c>
      <c r="D52" s="207"/>
      <c r="E52" s="208">
        <v>98</v>
      </c>
      <c r="F52" s="209"/>
      <c r="G52" s="210"/>
      <c r="M52" s="204" t="s">
        <v>165</v>
      </c>
      <c r="O52" s="195"/>
    </row>
    <row r="53" spans="1:104">
      <c r="A53" s="196">
        <v>35</v>
      </c>
      <c r="B53" s="197" t="s">
        <v>166</v>
      </c>
      <c r="C53" s="198" t="s">
        <v>167</v>
      </c>
      <c r="D53" s="199" t="s">
        <v>61</v>
      </c>
      <c r="E53" s="200">
        <v>533.96799999999996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0</v>
      </c>
    </row>
    <row r="54" spans="1:104">
      <c r="A54" s="211"/>
      <c r="B54" s="212" t="s">
        <v>73</v>
      </c>
      <c r="C54" s="213" t="str">
        <f>CONCATENATE(B28," ",C28)</f>
        <v>722 Vnitřní vodovod</v>
      </c>
      <c r="D54" s="214"/>
      <c r="E54" s="215"/>
      <c r="F54" s="216"/>
      <c r="G54" s="217">
        <f>SUM(G28:G53)</f>
        <v>0</v>
      </c>
      <c r="O54" s="195">
        <v>4</v>
      </c>
      <c r="BA54" s="218">
        <f>SUM(BA28:BA53)</f>
        <v>0</v>
      </c>
      <c r="BB54" s="218">
        <f>SUM(BB28:BB53)</f>
        <v>0</v>
      </c>
      <c r="BC54" s="218">
        <f>SUM(BC28:BC53)</f>
        <v>0</v>
      </c>
      <c r="BD54" s="218">
        <f>SUM(BD28:BD53)</f>
        <v>0</v>
      </c>
      <c r="BE54" s="218">
        <f>SUM(BE28:BE53)</f>
        <v>0</v>
      </c>
    </row>
    <row r="55" spans="1:104">
      <c r="A55" s="188" t="s">
        <v>72</v>
      </c>
      <c r="B55" s="189" t="s">
        <v>168</v>
      </c>
      <c r="C55" s="190" t="s">
        <v>169</v>
      </c>
      <c r="D55" s="191"/>
      <c r="E55" s="192"/>
      <c r="F55" s="192"/>
      <c r="G55" s="193"/>
      <c r="H55" s="194"/>
      <c r="I55" s="194"/>
      <c r="O55" s="195">
        <v>1</v>
      </c>
    </row>
    <row r="56" spans="1:104">
      <c r="A56" s="196">
        <v>36</v>
      </c>
      <c r="B56" s="197" t="s">
        <v>170</v>
      </c>
      <c r="C56" s="198" t="s">
        <v>171</v>
      </c>
      <c r="D56" s="199" t="s">
        <v>148</v>
      </c>
      <c r="E56" s="200">
        <v>6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0</v>
      </c>
    </row>
    <row r="57" spans="1:104">
      <c r="A57" s="196">
        <v>37</v>
      </c>
      <c r="B57" s="197" t="s">
        <v>172</v>
      </c>
      <c r="C57" s="198" t="s">
        <v>173</v>
      </c>
      <c r="D57" s="199" t="s">
        <v>148</v>
      </c>
      <c r="E57" s="200">
        <v>5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196">
        <v>38</v>
      </c>
      <c r="B58" s="197" t="s">
        <v>174</v>
      </c>
      <c r="C58" s="198" t="s">
        <v>175</v>
      </c>
      <c r="D58" s="199" t="s">
        <v>148</v>
      </c>
      <c r="E58" s="200">
        <v>5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0</v>
      </c>
    </row>
    <row r="59" spans="1:104">
      <c r="A59" s="196">
        <v>39</v>
      </c>
      <c r="B59" s="197" t="s">
        <v>176</v>
      </c>
      <c r="C59" s="198" t="s">
        <v>177</v>
      </c>
      <c r="D59" s="199" t="s">
        <v>148</v>
      </c>
      <c r="E59" s="200">
        <v>3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0</v>
      </c>
    </row>
    <row r="60" spans="1:104">
      <c r="A60" s="196">
        <v>40</v>
      </c>
      <c r="B60" s="197" t="s">
        <v>178</v>
      </c>
      <c r="C60" s="198" t="s">
        <v>179</v>
      </c>
      <c r="D60" s="199" t="s">
        <v>148</v>
      </c>
      <c r="E60" s="200">
        <v>3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0</v>
      </c>
    </row>
    <row r="61" spans="1:104">
      <c r="A61" s="196">
        <v>41</v>
      </c>
      <c r="B61" s="197" t="s">
        <v>180</v>
      </c>
      <c r="C61" s="198" t="s">
        <v>181</v>
      </c>
      <c r="D61" s="199" t="s">
        <v>148</v>
      </c>
      <c r="E61" s="200">
        <v>6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0</v>
      </c>
    </row>
    <row r="62" spans="1:104">
      <c r="A62" s="196">
        <v>42</v>
      </c>
      <c r="B62" s="197" t="s">
        <v>182</v>
      </c>
      <c r="C62" s="198" t="s">
        <v>183</v>
      </c>
      <c r="D62" s="199" t="s">
        <v>148</v>
      </c>
      <c r="E62" s="200">
        <v>5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>
      <c r="A63" s="196">
        <v>43</v>
      </c>
      <c r="B63" s="197" t="s">
        <v>184</v>
      </c>
      <c r="C63" s="198" t="s">
        <v>185</v>
      </c>
      <c r="D63" s="199" t="s">
        <v>86</v>
      </c>
      <c r="E63" s="200">
        <v>5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196">
        <v>44</v>
      </c>
      <c r="B64" s="197" t="s">
        <v>186</v>
      </c>
      <c r="C64" s="198" t="s">
        <v>187</v>
      </c>
      <c r="D64" s="199" t="s">
        <v>148</v>
      </c>
      <c r="E64" s="200">
        <v>6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0</v>
      </c>
    </row>
    <row r="65" spans="1:104">
      <c r="A65" s="196">
        <v>45</v>
      </c>
      <c r="B65" s="197" t="s">
        <v>188</v>
      </c>
      <c r="C65" s="198" t="s">
        <v>189</v>
      </c>
      <c r="D65" s="199" t="s">
        <v>86</v>
      </c>
      <c r="E65" s="200">
        <v>5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0</v>
      </c>
    </row>
    <row r="66" spans="1:104">
      <c r="A66" s="196">
        <v>46</v>
      </c>
      <c r="B66" s="197" t="s">
        <v>190</v>
      </c>
      <c r="C66" s="198" t="s">
        <v>191</v>
      </c>
      <c r="D66" s="199" t="s">
        <v>86</v>
      </c>
      <c r="E66" s="200">
        <v>5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7</v>
      </c>
      <c r="CZ66" s="167">
        <v>0</v>
      </c>
    </row>
    <row r="67" spans="1:104">
      <c r="A67" s="196">
        <v>47</v>
      </c>
      <c r="B67" s="197" t="s">
        <v>192</v>
      </c>
      <c r="C67" s="198" t="s">
        <v>193</v>
      </c>
      <c r="D67" s="199" t="s">
        <v>61</v>
      </c>
      <c r="E67" s="200">
        <v>2108.1851999999999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7</v>
      </c>
      <c r="AC67" s="167">
        <v>7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7</v>
      </c>
      <c r="CZ67" s="167">
        <v>0</v>
      </c>
    </row>
    <row r="68" spans="1:104">
      <c r="A68" s="196">
        <v>48</v>
      </c>
      <c r="B68" s="197" t="s">
        <v>194</v>
      </c>
      <c r="C68" s="198" t="s">
        <v>195</v>
      </c>
      <c r="D68" s="199" t="s">
        <v>196</v>
      </c>
      <c r="E68" s="200">
        <v>3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1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12</v>
      </c>
      <c r="CB68" s="202">
        <v>0</v>
      </c>
      <c r="CZ68" s="167">
        <v>0</v>
      </c>
    </row>
    <row r="69" spans="1:104">
      <c r="A69" s="196">
        <v>49</v>
      </c>
      <c r="B69" s="197" t="s">
        <v>197</v>
      </c>
      <c r="C69" s="198" t="s">
        <v>198</v>
      </c>
      <c r="D69" s="199" t="s">
        <v>86</v>
      </c>
      <c r="E69" s="200">
        <v>5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2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196">
        <v>50</v>
      </c>
      <c r="B70" s="197" t="s">
        <v>199</v>
      </c>
      <c r="C70" s="198" t="s">
        <v>200</v>
      </c>
      <c r="D70" s="199" t="s">
        <v>86</v>
      </c>
      <c r="E70" s="200">
        <v>5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3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>
      <c r="A71" s="196">
        <v>51</v>
      </c>
      <c r="B71" s="197" t="s">
        <v>201</v>
      </c>
      <c r="C71" s="198" t="s">
        <v>202</v>
      </c>
      <c r="D71" s="199" t="s">
        <v>86</v>
      </c>
      <c r="E71" s="200">
        <v>5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4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>
      <c r="A72" s="196">
        <v>52</v>
      </c>
      <c r="B72" s="197" t="s">
        <v>203</v>
      </c>
      <c r="C72" s="198" t="s">
        <v>204</v>
      </c>
      <c r="D72" s="199" t="s">
        <v>86</v>
      </c>
      <c r="E72" s="200">
        <v>5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5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>
      <c r="A73" s="196">
        <v>53</v>
      </c>
      <c r="B73" s="197" t="s">
        <v>205</v>
      </c>
      <c r="C73" s="198" t="s">
        <v>206</v>
      </c>
      <c r="D73" s="199" t="s">
        <v>86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85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 ht="20.399999999999999">
      <c r="A74" s="196">
        <v>54</v>
      </c>
      <c r="B74" s="197" t="s">
        <v>207</v>
      </c>
      <c r="C74" s="198" t="s">
        <v>208</v>
      </c>
      <c r="D74" s="199" t="s">
        <v>86</v>
      </c>
      <c r="E74" s="200">
        <v>4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6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 ht="20.399999999999999">
      <c r="A75" s="196">
        <v>55</v>
      </c>
      <c r="B75" s="197" t="s">
        <v>209</v>
      </c>
      <c r="C75" s="198" t="s">
        <v>210</v>
      </c>
      <c r="D75" s="199" t="s">
        <v>86</v>
      </c>
      <c r="E75" s="200">
        <v>2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>
      <c r="A76" s="196">
        <v>56</v>
      </c>
      <c r="B76" s="197" t="s">
        <v>211</v>
      </c>
      <c r="C76" s="198" t="s">
        <v>212</v>
      </c>
      <c r="D76" s="199" t="s">
        <v>86</v>
      </c>
      <c r="E76" s="200">
        <v>1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8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>
      <c r="A77" s="196">
        <v>57</v>
      </c>
      <c r="B77" s="197" t="s">
        <v>213</v>
      </c>
      <c r="C77" s="198" t="s">
        <v>214</v>
      </c>
      <c r="D77" s="199" t="s">
        <v>86</v>
      </c>
      <c r="E77" s="200">
        <v>2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9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>
      <c r="A78" s="196">
        <v>58</v>
      </c>
      <c r="B78" s="197" t="s">
        <v>215</v>
      </c>
      <c r="C78" s="198" t="s">
        <v>216</v>
      </c>
      <c r="D78" s="199" t="s">
        <v>86</v>
      </c>
      <c r="E78" s="200">
        <v>5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10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12</v>
      </c>
      <c r="CB78" s="202">
        <v>0</v>
      </c>
      <c r="CZ78" s="167">
        <v>0</v>
      </c>
    </row>
    <row r="79" spans="1:104" ht="20.399999999999999">
      <c r="A79" s="196">
        <v>59</v>
      </c>
      <c r="B79" s="197" t="s">
        <v>217</v>
      </c>
      <c r="C79" s="198" t="s">
        <v>218</v>
      </c>
      <c r="D79" s="199" t="s">
        <v>86</v>
      </c>
      <c r="E79" s="200">
        <v>4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11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12</v>
      </c>
      <c r="CB79" s="202">
        <v>0</v>
      </c>
      <c r="CZ79" s="167">
        <v>0</v>
      </c>
    </row>
    <row r="80" spans="1:104" ht="20.399999999999999">
      <c r="A80" s="196">
        <v>60</v>
      </c>
      <c r="B80" s="197" t="s">
        <v>219</v>
      </c>
      <c r="C80" s="198" t="s">
        <v>220</v>
      </c>
      <c r="D80" s="199" t="s">
        <v>86</v>
      </c>
      <c r="E80" s="200">
        <v>2</v>
      </c>
      <c r="F80" s="200">
        <v>0</v>
      </c>
      <c r="G80" s="201">
        <f>E80*F80</f>
        <v>0</v>
      </c>
      <c r="O80" s="195">
        <v>2</v>
      </c>
      <c r="AA80" s="167">
        <v>12</v>
      </c>
      <c r="AB80" s="167">
        <v>0</v>
      </c>
      <c r="AC80" s="167">
        <v>12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12</v>
      </c>
      <c r="CB80" s="202">
        <v>0</v>
      </c>
      <c r="CZ80" s="167">
        <v>0</v>
      </c>
    </row>
    <row r="81" spans="1:104" ht="20.399999999999999">
      <c r="A81" s="196">
        <v>61</v>
      </c>
      <c r="B81" s="197" t="s">
        <v>221</v>
      </c>
      <c r="C81" s="198" t="s">
        <v>222</v>
      </c>
      <c r="D81" s="199" t="s">
        <v>86</v>
      </c>
      <c r="E81" s="200">
        <v>1</v>
      </c>
      <c r="F81" s="200">
        <v>0</v>
      </c>
      <c r="G81" s="201">
        <f>E81*F81</f>
        <v>0</v>
      </c>
      <c r="O81" s="195">
        <v>2</v>
      </c>
      <c r="AA81" s="167">
        <v>12</v>
      </c>
      <c r="AB81" s="167">
        <v>0</v>
      </c>
      <c r="AC81" s="167">
        <v>13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12</v>
      </c>
      <c r="CB81" s="202">
        <v>0</v>
      </c>
      <c r="CZ81" s="167">
        <v>0</v>
      </c>
    </row>
    <row r="82" spans="1:104">
      <c r="A82" s="196">
        <v>62</v>
      </c>
      <c r="B82" s="197" t="s">
        <v>223</v>
      </c>
      <c r="C82" s="198" t="s">
        <v>224</v>
      </c>
      <c r="D82" s="199" t="s">
        <v>86</v>
      </c>
      <c r="E82" s="200">
        <v>1</v>
      </c>
      <c r="F82" s="200">
        <v>0</v>
      </c>
      <c r="G82" s="201">
        <f>E82*F82</f>
        <v>0</v>
      </c>
      <c r="O82" s="195">
        <v>2</v>
      </c>
      <c r="AA82" s="167">
        <v>3</v>
      </c>
      <c r="AB82" s="167">
        <v>7</v>
      </c>
      <c r="AC82" s="167">
        <v>64213625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3</v>
      </c>
      <c r="CB82" s="202">
        <v>7</v>
      </c>
      <c r="CZ82" s="167">
        <v>1.5699999999999999E-2</v>
      </c>
    </row>
    <row r="83" spans="1:104">
      <c r="A83" s="196">
        <v>63</v>
      </c>
      <c r="B83" s="197" t="s">
        <v>225</v>
      </c>
      <c r="C83" s="198" t="s">
        <v>226</v>
      </c>
      <c r="D83" s="199" t="s">
        <v>86</v>
      </c>
      <c r="E83" s="200">
        <v>4</v>
      </c>
      <c r="F83" s="200">
        <v>0</v>
      </c>
      <c r="G83" s="201">
        <f>E83*F83</f>
        <v>0</v>
      </c>
      <c r="O83" s="195">
        <v>2</v>
      </c>
      <c r="AA83" s="167">
        <v>3</v>
      </c>
      <c r="AB83" s="167">
        <v>1</v>
      </c>
      <c r="AC83" s="167">
        <v>642144751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3</v>
      </c>
      <c r="CB83" s="202">
        <v>1</v>
      </c>
      <c r="CZ83" s="167">
        <v>0</v>
      </c>
    </row>
    <row r="84" spans="1:104">
      <c r="A84" s="211"/>
      <c r="B84" s="212" t="s">
        <v>73</v>
      </c>
      <c r="C84" s="213" t="str">
        <f>CONCATENATE(B55," ",C55)</f>
        <v>725 Zařizovací předměty</v>
      </c>
      <c r="D84" s="214"/>
      <c r="E84" s="215"/>
      <c r="F84" s="216"/>
      <c r="G84" s="217">
        <f>SUM(G55:G83)</f>
        <v>0</v>
      </c>
      <c r="O84" s="195">
        <v>4</v>
      </c>
      <c r="BA84" s="218">
        <f>SUM(BA55:BA83)</f>
        <v>0</v>
      </c>
      <c r="BB84" s="218">
        <f>SUM(BB55:BB83)</f>
        <v>0</v>
      </c>
      <c r="BC84" s="218">
        <f>SUM(BC55:BC83)</f>
        <v>0</v>
      </c>
      <c r="BD84" s="218">
        <f>SUM(BD55:BD83)</f>
        <v>0</v>
      </c>
      <c r="BE84" s="218">
        <f>SUM(BE55:BE83)</f>
        <v>0</v>
      </c>
    </row>
    <row r="85" spans="1:104">
      <c r="A85" s="188" t="s">
        <v>72</v>
      </c>
      <c r="B85" s="189" t="s">
        <v>227</v>
      </c>
      <c r="C85" s="190" t="s">
        <v>228</v>
      </c>
      <c r="D85" s="191"/>
      <c r="E85" s="192"/>
      <c r="F85" s="192"/>
      <c r="G85" s="193"/>
      <c r="H85" s="194"/>
      <c r="I85" s="194"/>
      <c r="O85" s="195">
        <v>1</v>
      </c>
    </row>
    <row r="86" spans="1:104">
      <c r="A86" s="196">
        <v>64</v>
      </c>
      <c r="B86" s="197" t="s">
        <v>229</v>
      </c>
      <c r="C86" s="198" t="s">
        <v>230</v>
      </c>
      <c r="D86" s="199" t="s">
        <v>89</v>
      </c>
      <c r="E86" s="200">
        <v>6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7</v>
      </c>
      <c r="AC86" s="167">
        <v>7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7</v>
      </c>
      <c r="CZ86" s="167">
        <v>0</v>
      </c>
    </row>
    <row r="87" spans="1:104">
      <c r="A87" s="196">
        <v>65</v>
      </c>
      <c r="B87" s="197" t="s">
        <v>231</v>
      </c>
      <c r="C87" s="198" t="s">
        <v>232</v>
      </c>
      <c r="D87" s="199" t="s">
        <v>89</v>
      </c>
      <c r="E87" s="200">
        <v>6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7</v>
      </c>
      <c r="AC87" s="167">
        <v>7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7</v>
      </c>
      <c r="CZ87" s="167">
        <v>0</v>
      </c>
    </row>
    <row r="88" spans="1:104" ht="20.399999999999999">
      <c r="A88" s="196">
        <v>66</v>
      </c>
      <c r="B88" s="197" t="s">
        <v>233</v>
      </c>
      <c r="C88" s="198" t="s">
        <v>234</v>
      </c>
      <c r="D88" s="199" t="s">
        <v>86</v>
      </c>
      <c r="E88" s="200">
        <v>8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7</v>
      </c>
      <c r="AC88" s="167">
        <v>7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7</v>
      </c>
      <c r="CZ88" s="167">
        <v>0</v>
      </c>
    </row>
    <row r="89" spans="1:104">
      <c r="A89" s="196">
        <v>67</v>
      </c>
      <c r="B89" s="197" t="s">
        <v>235</v>
      </c>
      <c r="C89" s="198" t="s">
        <v>236</v>
      </c>
      <c r="D89" s="199" t="s">
        <v>89</v>
      </c>
      <c r="E89" s="200">
        <v>6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7</v>
      </c>
      <c r="AC89" s="167">
        <v>7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7</v>
      </c>
      <c r="CZ89" s="167">
        <v>0</v>
      </c>
    </row>
    <row r="90" spans="1:104">
      <c r="A90" s="196">
        <v>68</v>
      </c>
      <c r="B90" s="197" t="s">
        <v>166</v>
      </c>
      <c r="C90" s="198" t="s">
        <v>167</v>
      </c>
      <c r="D90" s="199" t="s">
        <v>61</v>
      </c>
      <c r="E90" s="200">
        <v>36.72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7</v>
      </c>
      <c r="AC90" s="167">
        <v>7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7</v>
      </c>
      <c r="CZ90" s="167">
        <v>0</v>
      </c>
    </row>
    <row r="91" spans="1:104">
      <c r="A91" s="211"/>
      <c r="B91" s="212" t="s">
        <v>73</v>
      </c>
      <c r="C91" s="213" t="str">
        <f>CONCATENATE(B85," ",C85)</f>
        <v>733 Rozvod potrubí</v>
      </c>
      <c r="D91" s="214"/>
      <c r="E91" s="215"/>
      <c r="F91" s="216"/>
      <c r="G91" s="217">
        <f>SUM(G85:G90)</f>
        <v>0</v>
      </c>
      <c r="O91" s="195">
        <v>4</v>
      </c>
      <c r="BA91" s="218">
        <f>SUM(BA85:BA90)</f>
        <v>0</v>
      </c>
      <c r="BB91" s="218">
        <f>SUM(BB85:BB90)</f>
        <v>0</v>
      </c>
      <c r="BC91" s="218">
        <f>SUM(BC85:BC90)</f>
        <v>0</v>
      </c>
      <c r="BD91" s="218">
        <f>SUM(BD85:BD90)</f>
        <v>0</v>
      </c>
      <c r="BE91" s="218">
        <f>SUM(BE85:BE90)</f>
        <v>0</v>
      </c>
    </row>
    <row r="92" spans="1:104">
      <c r="A92" s="188" t="s">
        <v>72</v>
      </c>
      <c r="B92" s="189" t="s">
        <v>237</v>
      </c>
      <c r="C92" s="190" t="s">
        <v>238</v>
      </c>
      <c r="D92" s="191"/>
      <c r="E92" s="192"/>
      <c r="F92" s="192"/>
      <c r="G92" s="193"/>
      <c r="H92" s="194"/>
      <c r="I92" s="194"/>
      <c r="O92" s="195">
        <v>1</v>
      </c>
    </row>
    <row r="93" spans="1:104" ht="20.399999999999999">
      <c r="A93" s="196">
        <v>69</v>
      </c>
      <c r="B93" s="197" t="s">
        <v>239</v>
      </c>
      <c r="C93" s="198" t="s">
        <v>240</v>
      </c>
      <c r="D93" s="199" t="s">
        <v>86</v>
      </c>
      <c r="E93" s="200">
        <v>4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7</v>
      </c>
      <c r="AC93" s="167">
        <v>7</v>
      </c>
      <c r="AZ93" s="167">
        <v>2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7</v>
      </c>
      <c r="CZ93" s="167">
        <v>0</v>
      </c>
    </row>
    <row r="94" spans="1:104">
      <c r="A94" s="196">
        <v>70</v>
      </c>
      <c r="B94" s="197" t="s">
        <v>241</v>
      </c>
      <c r="C94" s="198" t="s">
        <v>242</v>
      </c>
      <c r="D94" s="199" t="s">
        <v>86</v>
      </c>
      <c r="E94" s="200">
        <v>8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7</v>
      </c>
      <c r="AC94" s="167">
        <v>7</v>
      </c>
      <c r="AZ94" s="167">
        <v>2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7</v>
      </c>
      <c r="CZ94" s="167">
        <v>0</v>
      </c>
    </row>
    <row r="95" spans="1:104">
      <c r="A95" s="196">
        <v>71</v>
      </c>
      <c r="B95" s="197" t="s">
        <v>243</v>
      </c>
      <c r="C95" s="198" t="s">
        <v>244</v>
      </c>
      <c r="D95" s="199" t="s">
        <v>61</v>
      </c>
      <c r="E95" s="200">
        <v>61.52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0</v>
      </c>
    </row>
    <row r="96" spans="1:104">
      <c r="A96" s="211"/>
      <c r="B96" s="212" t="s">
        <v>73</v>
      </c>
      <c r="C96" s="213" t="str">
        <f>CONCATENATE(B92," ",C92)</f>
        <v>734 Armatury</v>
      </c>
      <c r="D96" s="214"/>
      <c r="E96" s="215"/>
      <c r="F96" s="216"/>
      <c r="G96" s="217">
        <f>SUM(G92:G95)</f>
        <v>0</v>
      </c>
      <c r="O96" s="195">
        <v>4</v>
      </c>
      <c r="BA96" s="218">
        <f>SUM(BA92:BA95)</f>
        <v>0</v>
      </c>
      <c r="BB96" s="218">
        <f>SUM(BB92:BB95)</f>
        <v>0</v>
      </c>
      <c r="BC96" s="218">
        <f>SUM(BC92:BC95)</f>
        <v>0</v>
      </c>
      <c r="BD96" s="218">
        <f>SUM(BD92:BD95)</f>
        <v>0</v>
      </c>
      <c r="BE96" s="218">
        <f>SUM(BE92:BE95)</f>
        <v>0</v>
      </c>
    </row>
    <row r="97" spans="1:104">
      <c r="A97" s="188" t="s">
        <v>72</v>
      </c>
      <c r="B97" s="189" t="s">
        <v>245</v>
      </c>
      <c r="C97" s="190" t="s">
        <v>246</v>
      </c>
      <c r="D97" s="191"/>
      <c r="E97" s="192"/>
      <c r="F97" s="192"/>
      <c r="G97" s="193"/>
      <c r="H97" s="194"/>
      <c r="I97" s="194"/>
      <c r="O97" s="195">
        <v>1</v>
      </c>
    </row>
    <row r="98" spans="1:104">
      <c r="A98" s="196">
        <v>72</v>
      </c>
      <c r="B98" s="197" t="s">
        <v>247</v>
      </c>
      <c r="C98" s="198" t="s">
        <v>248</v>
      </c>
      <c r="D98" s="199" t="s">
        <v>86</v>
      </c>
      <c r="E98" s="200">
        <v>4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7</v>
      </c>
      <c r="CZ98" s="167">
        <v>0</v>
      </c>
    </row>
    <row r="99" spans="1:104">
      <c r="A99" s="196">
        <v>73</v>
      </c>
      <c r="B99" s="197" t="s">
        <v>249</v>
      </c>
      <c r="C99" s="198" t="s">
        <v>250</v>
      </c>
      <c r="D99" s="199" t="s">
        <v>251</v>
      </c>
      <c r="E99" s="200">
        <v>6.8849999999999998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7</v>
      </c>
      <c r="AC99" s="167">
        <v>7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7</v>
      </c>
      <c r="CZ99" s="167">
        <v>0</v>
      </c>
    </row>
    <row r="100" spans="1:104">
      <c r="A100" s="203"/>
      <c r="B100" s="205"/>
      <c r="C100" s="206" t="s">
        <v>252</v>
      </c>
      <c r="D100" s="207"/>
      <c r="E100" s="208">
        <v>6.8849999999999998</v>
      </c>
      <c r="F100" s="209"/>
      <c r="G100" s="210"/>
      <c r="M100" s="204" t="s">
        <v>252</v>
      </c>
      <c r="O100" s="195"/>
    </row>
    <row r="101" spans="1:104">
      <c r="A101" s="196">
        <v>74</v>
      </c>
      <c r="B101" s="197" t="s">
        <v>253</v>
      </c>
      <c r="C101" s="198" t="s">
        <v>254</v>
      </c>
      <c r="D101" s="199" t="s">
        <v>86</v>
      </c>
      <c r="E101" s="200">
        <v>1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7</v>
      </c>
      <c r="AC101" s="167">
        <v>7</v>
      </c>
      <c r="AZ101" s="167">
        <v>2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7</v>
      </c>
      <c r="CZ101" s="167">
        <v>0</v>
      </c>
    </row>
    <row r="102" spans="1:104">
      <c r="A102" s="196">
        <v>75</v>
      </c>
      <c r="B102" s="197" t="s">
        <v>255</v>
      </c>
      <c r="C102" s="198" t="s">
        <v>256</v>
      </c>
      <c r="D102" s="199" t="s">
        <v>86</v>
      </c>
      <c r="E102" s="200">
        <v>2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7</v>
      </c>
      <c r="AC102" s="167">
        <v>7</v>
      </c>
      <c r="AZ102" s="167">
        <v>2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7</v>
      </c>
      <c r="CZ102" s="167">
        <v>0</v>
      </c>
    </row>
    <row r="103" spans="1:104">
      <c r="A103" s="196">
        <v>76</v>
      </c>
      <c r="B103" s="197" t="s">
        <v>257</v>
      </c>
      <c r="C103" s="198" t="s">
        <v>258</v>
      </c>
      <c r="D103" s="199" t="s">
        <v>86</v>
      </c>
      <c r="E103" s="200">
        <v>1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7</v>
      </c>
      <c r="AC103" s="167">
        <v>7</v>
      </c>
      <c r="AZ103" s="167">
        <v>2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7</v>
      </c>
      <c r="CZ103" s="167">
        <v>0</v>
      </c>
    </row>
    <row r="104" spans="1:104">
      <c r="A104" s="196">
        <v>77</v>
      </c>
      <c r="B104" s="197" t="s">
        <v>259</v>
      </c>
      <c r="C104" s="198" t="s">
        <v>260</v>
      </c>
      <c r="D104" s="199" t="s">
        <v>251</v>
      </c>
      <c r="E104" s="200">
        <v>8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7</v>
      </c>
      <c r="AC104" s="167">
        <v>7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7</v>
      </c>
      <c r="CZ104" s="167">
        <v>0</v>
      </c>
    </row>
    <row r="105" spans="1:104">
      <c r="A105" s="196">
        <v>78</v>
      </c>
      <c r="B105" s="197" t="s">
        <v>261</v>
      </c>
      <c r="C105" s="198" t="s">
        <v>262</v>
      </c>
      <c r="D105" s="199" t="s">
        <v>251</v>
      </c>
      <c r="E105" s="200">
        <v>6.8849999999999998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7</v>
      </c>
      <c r="AC105" s="167">
        <v>7</v>
      </c>
      <c r="AZ105" s="167">
        <v>2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7</v>
      </c>
      <c r="CZ105" s="167">
        <v>0</v>
      </c>
    </row>
    <row r="106" spans="1:104">
      <c r="A106" s="203"/>
      <c r="B106" s="205"/>
      <c r="C106" s="206" t="s">
        <v>252</v>
      </c>
      <c r="D106" s="207"/>
      <c r="E106" s="208">
        <v>6.8849999999999998</v>
      </c>
      <c r="F106" s="209"/>
      <c r="G106" s="210"/>
      <c r="M106" s="204" t="s">
        <v>252</v>
      </c>
      <c r="O106" s="195"/>
    </row>
    <row r="107" spans="1:104">
      <c r="A107" s="196">
        <v>79</v>
      </c>
      <c r="B107" s="197" t="s">
        <v>263</v>
      </c>
      <c r="C107" s="198" t="s">
        <v>264</v>
      </c>
      <c r="D107" s="199" t="s">
        <v>61</v>
      </c>
      <c r="E107" s="200">
        <v>148.88650000000001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7</v>
      </c>
      <c r="AC107" s="167">
        <v>7</v>
      </c>
      <c r="AZ107" s="167">
        <v>2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7</v>
      </c>
      <c r="CZ107" s="167">
        <v>0</v>
      </c>
    </row>
    <row r="108" spans="1:104">
      <c r="A108" s="211"/>
      <c r="B108" s="212" t="s">
        <v>73</v>
      </c>
      <c r="C108" s="213" t="str">
        <f>CONCATENATE(B97," ",C97)</f>
        <v>735 Otopná tělesa</v>
      </c>
      <c r="D108" s="214"/>
      <c r="E108" s="215"/>
      <c r="F108" s="216"/>
      <c r="G108" s="217">
        <f>SUM(G97:G107)</f>
        <v>0</v>
      </c>
      <c r="O108" s="195">
        <v>4</v>
      </c>
      <c r="BA108" s="218">
        <f>SUM(BA97:BA107)</f>
        <v>0</v>
      </c>
      <c r="BB108" s="218">
        <f>SUM(BB97:BB107)</f>
        <v>0</v>
      </c>
      <c r="BC108" s="218">
        <f>SUM(BC97:BC107)</f>
        <v>0</v>
      </c>
      <c r="BD108" s="218">
        <f>SUM(BD97:BD107)</f>
        <v>0</v>
      </c>
      <c r="BE108" s="218">
        <f>SUM(BE97:BE107)</f>
        <v>0</v>
      </c>
    </row>
    <row r="109" spans="1:104">
      <c r="A109" s="188" t="s">
        <v>72</v>
      </c>
      <c r="B109" s="189" t="s">
        <v>265</v>
      </c>
      <c r="C109" s="190" t="s">
        <v>266</v>
      </c>
      <c r="D109" s="191"/>
      <c r="E109" s="192"/>
      <c r="F109" s="192"/>
      <c r="G109" s="193"/>
      <c r="H109" s="194"/>
      <c r="I109" s="194"/>
      <c r="O109" s="195">
        <v>1</v>
      </c>
    </row>
    <row r="110" spans="1:104">
      <c r="A110" s="196">
        <v>80</v>
      </c>
      <c r="B110" s="197" t="s">
        <v>267</v>
      </c>
      <c r="C110" s="198" t="s">
        <v>268</v>
      </c>
      <c r="D110" s="199" t="s">
        <v>269</v>
      </c>
      <c r="E110" s="200">
        <v>0.8145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10</v>
      </c>
      <c r="AC110" s="167">
        <v>10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10</v>
      </c>
      <c r="CZ110" s="167">
        <v>0</v>
      </c>
    </row>
    <row r="111" spans="1:104">
      <c r="A111" s="196">
        <v>81</v>
      </c>
      <c r="B111" s="197" t="s">
        <v>270</v>
      </c>
      <c r="C111" s="198" t="s">
        <v>271</v>
      </c>
      <c r="D111" s="199" t="s">
        <v>269</v>
      </c>
      <c r="E111" s="200">
        <v>0.8145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10</v>
      </c>
      <c r="AC111" s="167">
        <v>10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10</v>
      </c>
      <c r="CZ111" s="167">
        <v>0</v>
      </c>
    </row>
    <row r="112" spans="1:104">
      <c r="A112" s="196">
        <v>82</v>
      </c>
      <c r="B112" s="197" t="s">
        <v>272</v>
      </c>
      <c r="C112" s="198" t="s">
        <v>273</v>
      </c>
      <c r="D112" s="199" t="s">
        <v>269</v>
      </c>
      <c r="E112" s="200">
        <v>0.8145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10</v>
      </c>
      <c r="AC112" s="167">
        <v>10</v>
      </c>
      <c r="AZ112" s="167">
        <v>1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10</v>
      </c>
      <c r="CZ112" s="167">
        <v>0</v>
      </c>
    </row>
    <row r="113" spans="1:104">
      <c r="A113" s="196">
        <v>83</v>
      </c>
      <c r="B113" s="197" t="s">
        <v>274</v>
      </c>
      <c r="C113" s="198" t="s">
        <v>275</v>
      </c>
      <c r="D113" s="199" t="s">
        <v>269</v>
      </c>
      <c r="E113" s="200">
        <v>0.8145</v>
      </c>
      <c r="F113" s="200">
        <v>0</v>
      </c>
      <c r="G113" s="201">
        <f>E113*F113</f>
        <v>0</v>
      </c>
      <c r="O113" s="195">
        <v>2</v>
      </c>
      <c r="AA113" s="167">
        <v>1</v>
      </c>
      <c r="AB113" s="167">
        <v>10</v>
      </c>
      <c r="AC113" s="167">
        <v>10</v>
      </c>
      <c r="AZ113" s="167">
        <v>1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1</v>
      </c>
      <c r="CB113" s="202">
        <v>10</v>
      </c>
      <c r="CZ113" s="167">
        <v>0</v>
      </c>
    </row>
    <row r="114" spans="1:104">
      <c r="A114" s="196">
        <v>84</v>
      </c>
      <c r="B114" s="197" t="s">
        <v>276</v>
      </c>
      <c r="C114" s="198" t="s">
        <v>277</v>
      </c>
      <c r="D114" s="199" t="s">
        <v>269</v>
      </c>
      <c r="E114" s="200">
        <v>0.8145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10</v>
      </c>
      <c r="AC114" s="167">
        <v>10</v>
      </c>
      <c r="AZ114" s="167">
        <v>1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10</v>
      </c>
      <c r="CZ114" s="167">
        <v>0</v>
      </c>
    </row>
    <row r="115" spans="1:104">
      <c r="A115" s="196">
        <v>85</v>
      </c>
      <c r="B115" s="197" t="s">
        <v>278</v>
      </c>
      <c r="C115" s="198" t="s">
        <v>279</v>
      </c>
      <c r="D115" s="199" t="s">
        <v>269</v>
      </c>
      <c r="E115" s="200">
        <v>0.8145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10</v>
      </c>
      <c r="AC115" s="167">
        <v>10</v>
      </c>
      <c r="AZ115" s="167">
        <v>1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10</v>
      </c>
      <c r="CZ115" s="167">
        <v>0</v>
      </c>
    </row>
    <row r="116" spans="1:104">
      <c r="A116" s="211"/>
      <c r="B116" s="212" t="s">
        <v>73</v>
      </c>
      <c r="C116" s="213" t="str">
        <f>CONCATENATE(B109," ",C109)</f>
        <v>D96 Přesuny suti a vybouraných hmot</v>
      </c>
      <c r="D116" s="214"/>
      <c r="E116" s="215"/>
      <c r="F116" s="216"/>
      <c r="G116" s="217">
        <f>SUM(G109:G115)</f>
        <v>0</v>
      </c>
      <c r="O116" s="195">
        <v>4</v>
      </c>
      <c r="BA116" s="218">
        <f>SUM(BA109:BA115)</f>
        <v>0</v>
      </c>
      <c r="BB116" s="218">
        <f>SUM(BB109:BB115)</f>
        <v>0</v>
      </c>
      <c r="BC116" s="218">
        <f>SUM(BC109:BC115)</f>
        <v>0</v>
      </c>
      <c r="BD116" s="218">
        <f>SUM(BD109:BD115)</f>
        <v>0</v>
      </c>
      <c r="BE116" s="218">
        <f>SUM(BE109:BE115)</f>
        <v>0</v>
      </c>
    </row>
    <row r="117" spans="1:104">
      <c r="E117" s="167"/>
    </row>
    <row r="118" spans="1:104">
      <c r="E118" s="167"/>
    </row>
    <row r="119" spans="1:104">
      <c r="E119" s="167"/>
    </row>
    <row r="120" spans="1:104">
      <c r="E120" s="167"/>
    </row>
    <row r="121" spans="1:104">
      <c r="E121" s="167"/>
    </row>
    <row r="122" spans="1:104">
      <c r="E122" s="167"/>
    </row>
    <row r="123" spans="1:104">
      <c r="E123" s="167"/>
    </row>
    <row r="124" spans="1:104">
      <c r="E124" s="167"/>
    </row>
    <row r="125" spans="1:104">
      <c r="E125" s="167"/>
    </row>
    <row r="126" spans="1:104">
      <c r="E126" s="167"/>
    </row>
    <row r="127" spans="1:104">
      <c r="E127" s="167"/>
    </row>
    <row r="128" spans="1:104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E134" s="167"/>
    </row>
    <row r="135" spans="1:7">
      <c r="E135" s="167"/>
    </row>
    <row r="136" spans="1:7">
      <c r="E136" s="167"/>
    </row>
    <row r="137" spans="1:7">
      <c r="E137" s="167"/>
    </row>
    <row r="138" spans="1:7">
      <c r="E138" s="167"/>
    </row>
    <row r="139" spans="1:7">
      <c r="E139" s="167"/>
    </row>
    <row r="140" spans="1:7">
      <c r="A140" s="219"/>
      <c r="B140" s="219"/>
      <c r="C140" s="219"/>
      <c r="D140" s="219"/>
      <c r="E140" s="219"/>
      <c r="F140" s="219"/>
      <c r="G140" s="219"/>
    </row>
    <row r="141" spans="1:7">
      <c r="A141" s="219"/>
      <c r="B141" s="219"/>
      <c r="C141" s="219"/>
      <c r="D141" s="219"/>
      <c r="E141" s="219"/>
      <c r="F141" s="219"/>
      <c r="G141" s="219"/>
    </row>
    <row r="142" spans="1:7">
      <c r="A142" s="219"/>
      <c r="B142" s="219"/>
      <c r="C142" s="219"/>
      <c r="D142" s="219"/>
      <c r="E142" s="219"/>
      <c r="F142" s="219"/>
      <c r="G142" s="219"/>
    </row>
    <row r="143" spans="1:7">
      <c r="A143" s="219"/>
      <c r="B143" s="219"/>
      <c r="C143" s="219"/>
      <c r="D143" s="219"/>
      <c r="E143" s="219"/>
      <c r="F143" s="219"/>
      <c r="G143" s="219"/>
    </row>
    <row r="144" spans="1:7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E164" s="167"/>
    </row>
    <row r="165" spans="1:7">
      <c r="E165" s="167"/>
    </row>
    <row r="166" spans="1:7">
      <c r="E166" s="167"/>
    </row>
    <row r="167" spans="1:7">
      <c r="E167" s="167"/>
    </row>
    <row r="168" spans="1:7">
      <c r="E168" s="167"/>
    </row>
    <row r="169" spans="1:7">
      <c r="E169" s="167"/>
    </row>
    <row r="170" spans="1:7">
      <c r="E170" s="167"/>
    </row>
    <row r="171" spans="1:7">
      <c r="E171" s="167"/>
    </row>
    <row r="172" spans="1:7">
      <c r="E172" s="167"/>
    </row>
    <row r="173" spans="1:7">
      <c r="E173" s="167"/>
    </row>
    <row r="174" spans="1:7">
      <c r="E174" s="167"/>
    </row>
    <row r="175" spans="1:7">
      <c r="A175" s="220"/>
      <c r="B175" s="220"/>
    </row>
    <row r="176" spans="1:7">
      <c r="A176" s="219"/>
      <c r="B176" s="219"/>
      <c r="C176" s="222"/>
      <c r="D176" s="222"/>
      <c r="E176" s="223"/>
      <c r="F176" s="222"/>
      <c r="G176" s="224"/>
    </row>
    <row r="177" spans="1:7">
      <c r="A177" s="225"/>
      <c r="B177" s="225"/>
      <c r="C177" s="219"/>
      <c r="D177" s="219"/>
      <c r="E177" s="226"/>
      <c r="F177" s="219"/>
      <c r="G177" s="219"/>
    </row>
    <row r="178" spans="1:7">
      <c r="A178" s="219"/>
      <c r="B178" s="219"/>
      <c r="C178" s="219"/>
      <c r="D178" s="219"/>
      <c r="E178" s="226"/>
      <c r="F178" s="219"/>
      <c r="G178" s="219"/>
    </row>
    <row r="179" spans="1:7">
      <c r="A179" s="219"/>
      <c r="B179" s="219"/>
      <c r="C179" s="219"/>
      <c r="D179" s="219"/>
      <c r="E179" s="226"/>
      <c r="F179" s="219"/>
      <c r="G179" s="219"/>
    </row>
    <row r="180" spans="1:7">
      <c r="A180" s="219"/>
      <c r="B180" s="219"/>
      <c r="C180" s="219"/>
      <c r="D180" s="219"/>
      <c r="E180" s="226"/>
      <c r="F180" s="219"/>
      <c r="G180" s="219"/>
    </row>
    <row r="181" spans="1:7">
      <c r="A181" s="219"/>
      <c r="B181" s="219"/>
      <c r="C181" s="219"/>
      <c r="D181" s="219"/>
      <c r="E181" s="226"/>
      <c r="F181" s="219"/>
      <c r="G181" s="219"/>
    </row>
    <row r="182" spans="1:7">
      <c r="A182" s="219"/>
      <c r="B182" s="219"/>
      <c r="C182" s="219"/>
      <c r="D182" s="219"/>
      <c r="E182" s="226"/>
      <c r="F182" s="219"/>
      <c r="G182" s="219"/>
    </row>
    <row r="183" spans="1:7">
      <c r="A183" s="219"/>
      <c r="B183" s="219"/>
      <c r="C183" s="219"/>
      <c r="D183" s="219"/>
      <c r="E183" s="226"/>
      <c r="F183" s="219"/>
      <c r="G183" s="219"/>
    </row>
    <row r="184" spans="1:7">
      <c r="A184" s="219"/>
      <c r="B184" s="219"/>
      <c r="C184" s="219"/>
      <c r="D184" s="219"/>
      <c r="E184" s="226"/>
      <c r="F184" s="219"/>
      <c r="G184" s="219"/>
    </row>
    <row r="185" spans="1:7">
      <c r="A185" s="219"/>
      <c r="B185" s="219"/>
      <c r="C185" s="219"/>
      <c r="D185" s="219"/>
      <c r="E185" s="226"/>
      <c r="F185" s="219"/>
      <c r="G185" s="219"/>
    </row>
    <row r="186" spans="1:7">
      <c r="A186" s="219"/>
      <c r="B186" s="219"/>
      <c r="C186" s="219"/>
      <c r="D186" s="219"/>
      <c r="E186" s="226"/>
      <c r="F186" s="219"/>
      <c r="G186" s="219"/>
    </row>
    <row r="187" spans="1:7">
      <c r="A187" s="219"/>
      <c r="B187" s="219"/>
      <c r="C187" s="219"/>
      <c r="D187" s="219"/>
      <c r="E187" s="226"/>
      <c r="F187" s="219"/>
      <c r="G187" s="219"/>
    </row>
    <row r="188" spans="1:7">
      <c r="A188" s="219"/>
      <c r="B188" s="219"/>
      <c r="C188" s="219"/>
      <c r="D188" s="219"/>
      <c r="E188" s="226"/>
      <c r="F188" s="219"/>
      <c r="G188" s="219"/>
    </row>
    <row r="189" spans="1:7">
      <c r="A189" s="219"/>
      <c r="B189" s="219"/>
      <c r="C189" s="219"/>
      <c r="D189" s="219"/>
      <c r="E189" s="226"/>
      <c r="F189" s="219"/>
      <c r="G189" s="219"/>
    </row>
  </sheetData>
  <mergeCells count="15">
    <mergeCell ref="C100:D100"/>
    <mergeCell ref="C106:D106"/>
    <mergeCell ref="C32:D32"/>
    <mergeCell ref="C34:D34"/>
    <mergeCell ref="C36:D36"/>
    <mergeCell ref="C38:D38"/>
    <mergeCell ref="C52:D52"/>
    <mergeCell ref="A1:G1"/>
    <mergeCell ref="A3:B3"/>
    <mergeCell ref="A4:B4"/>
    <mergeCell ref="E4:G4"/>
    <mergeCell ref="C10:D10"/>
    <mergeCell ref="C13:D13"/>
    <mergeCell ref="C18:D18"/>
    <mergeCell ref="C25:D2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Rozpocet</cp:lastModifiedBy>
  <dcterms:created xsi:type="dcterms:W3CDTF">2020-02-15T16:21:49Z</dcterms:created>
  <dcterms:modified xsi:type="dcterms:W3CDTF">2020-02-15T16:22:23Z</dcterms:modified>
</cp:coreProperties>
</file>